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30"/>
  </bookViews>
  <sheets>
    <sheet name="24" sheetId="4" r:id="rId1"/>
    <sheet name="25" sheetId="6" r:id="rId2"/>
    <sheet name="26" sheetId="7" r:id="rId3"/>
    <sheet name="27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E23" i="6" l="1"/>
  <c r="E23" i="8" l="1"/>
  <c r="E23" i="7"/>
  <c r="E23" i="4"/>
  <c r="J18" i="6"/>
  <c r="I18" i="6"/>
  <c r="H18" i="6"/>
  <c r="E11" i="8"/>
  <c r="E11" i="7"/>
  <c r="E11" i="6"/>
  <c r="G23" i="8" l="1"/>
  <c r="G11" i="8"/>
  <c r="H11" i="8"/>
  <c r="I11" i="8"/>
  <c r="J11" i="8"/>
  <c r="I16" i="8"/>
  <c r="I23" i="8" s="1"/>
  <c r="J16" i="8"/>
  <c r="J23" i="8" s="1"/>
  <c r="H23" i="8"/>
  <c r="G23" i="7"/>
  <c r="G11" i="7"/>
  <c r="H11" i="7"/>
  <c r="I11" i="7"/>
  <c r="J11" i="7"/>
  <c r="I23" i="7"/>
  <c r="J23" i="7"/>
  <c r="H23" i="7"/>
  <c r="F11" i="6"/>
  <c r="G11" i="6"/>
  <c r="H11" i="6"/>
  <c r="I11" i="6"/>
  <c r="J11" i="6"/>
  <c r="I16" i="6"/>
  <c r="I23" i="6" s="1"/>
  <c r="J16" i="6"/>
  <c r="J23" i="6" s="1"/>
  <c r="F23" i="6"/>
  <c r="G23" i="6"/>
  <c r="H23" i="6"/>
  <c r="G23" i="4"/>
  <c r="G11" i="4"/>
  <c r="J16" i="4" l="1"/>
  <c r="I16" i="4"/>
  <c r="H16" i="4"/>
  <c r="F11" i="4" l="1"/>
  <c r="H11" i="4"/>
  <c r="I11" i="4"/>
  <c r="J11" i="4"/>
  <c r="F23" i="8" l="1"/>
  <c r="F11" i="8"/>
  <c r="F23" i="7"/>
  <c r="F11" i="7"/>
  <c r="J23" i="4"/>
  <c r="I23" i="4"/>
  <c r="H23" i="4"/>
  <c r="F23" i="4"/>
</calcChain>
</file>

<file path=xl/sharedStrings.xml><?xml version="1.0" encoding="utf-8"?>
<sst xmlns="http://schemas.openxmlformats.org/spreadsheetml/2006/main" count="151" uniqueCount="51">
  <si>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</si>
  <si>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</si>
  <si>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</si>
  <si>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</si>
  <si>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</si>
  <si>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</si>
  <si>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</si>
  <si>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</si>
  <si>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</si>
  <si>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</si>
  <si>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</si>
  <si>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</si>
  <si>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</si>
  <si>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</si>
  <si>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</si>
  <si>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</si>
  <si>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</si>
  <si>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</si>
  <si>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</si>
  <si>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</si>
  <si>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</si>
  <si>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</si>
  <si>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</si>
  <si>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</si>
  <si>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</si>
  <si>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</si>
  <si>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</si>
  <si>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</si>
  <si>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</si>
  <si>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</si>
  <si>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Пюре картофельное</t>
  </si>
  <si>
    <t xml:space="preserve">Борщ </t>
  </si>
  <si>
    <t>Каша пшенная молочная с маслом</t>
  </si>
  <si>
    <t>Щи из св капусты с картоф на мясокост бульоне</t>
  </si>
  <si>
    <t xml:space="preserve">Рассольник ленинградский с крупой пшеничной </t>
  </si>
  <si>
    <t>234/304</t>
  </si>
  <si>
    <t>Каша из хлопьев овсяных</t>
  </si>
  <si>
    <t>Котлета рубленная из птицы с макаронами</t>
  </si>
  <si>
    <t>Суп с макарон изделиями и картофелем на курин бульоне</t>
  </si>
  <si>
    <t>Рагу овощное</t>
  </si>
  <si>
    <t>Котлета рыбная с соусом и отварной гречей</t>
  </si>
  <si>
    <t>Компот из свеж яблок</t>
  </si>
  <si>
    <t xml:space="preserve">Бутерброд с маслом </t>
  </si>
  <si>
    <t>Бут-д с маслом и сыром</t>
  </si>
  <si>
    <t>Кисель из яблок</t>
  </si>
  <si>
    <t>Макароны отварные</t>
  </si>
  <si>
    <t>Печень, тушеная в соусе</t>
  </si>
  <si>
    <t>Ёжики мясные</t>
  </si>
  <si>
    <t>Котлета рубленая куриная</t>
  </si>
  <si>
    <t>Шницель мясной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</si>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</sst>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0" fontId="6" fillId="0" borderId="0" xfId="0" applyFont="1" applyFill="1" applyAlignment="1">
      <alignment horizontal="justify" vertical="center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horizontal="center" vertical="top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0" fillId="0" borderId="0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21</v>
      </c>
      <c r="F1" s="20"/>
      <c r="G1" s="75"/>
      <c r="H1" t="s">
        <v>1</v>
      </c>
      <c r="I1" s="19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73" t="s">
        <v>6</v>
      </c>
      <c r="H3" s="74" t="s">
        <v>7</v>
      </c>
      <c r="I3" s="74" t="s">
        <v>8</v>
      </c>
      <c r="J3" s="74" t="s">
        <v>9</v>
      </c>
    </row>
    <row r="4" spans="1:10" ht="15.75" x14ac:dyDescent="0.25">
      <c r="A4" s="3" t="s">
        <v>10</v>
      </c>
      <c r="B4" s="4" t="s">
        <v>11</v>
      </c>
      <c r="C4" s="46">
        <v>173</v>
      </c>
      <c r="D4" s="61" t="s">
        <v>32</v>
      </c>
      <c r="E4" s="46">
        <v>200</v>
      </c>
      <c r="F4" s="69">
        <v>82.39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6"/>
      <c r="B5" s="1" t="s">
        <v>26</v>
      </c>
      <c r="C5" s="35">
        <v>376</v>
      </c>
      <c r="D5" s="34" t="s">
        <v>28</v>
      </c>
      <c r="E5" s="35">
        <v>200</v>
      </c>
      <c r="F5" s="47"/>
      <c r="G5" s="33">
        <v>40</v>
      </c>
      <c r="H5" s="33">
        <v>0.53</v>
      </c>
      <c r="I5" s="33"/>
      <c r="J5" s="33">
        <v>9.4700000000000006</v>
      </c>
    </row>
    <row r="6" spans="1:10" x14ac:dyDescent="0.25">
      <c r="A6" s="6"/>
      <c r="B6" s="1" t="s">
        <v>22</v>
      </c>
      <c r="C6" s="63">
        <v>3</v>
      </c>
      <c r="D6" s="64" t="s">
        <v>42</v>
      </c>
      <c r="E6" s="40">
        <v>55</v>
      </c>
      <c r="F6" s="47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6"/>
      <c r="B7" s="1" t="s">
        <v>18</v>
      </c>
      <c r="C7" s="35">
        <v>338</v>
      </c>
      <c r="D7" s="34" t="s">
        <v>50</v>
      </c>
      <c r="E7" s="36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6"/>
      <c r="B8" s="24"/>
      <c r="C8" s="63"/>
      <c r="D8" s="64"/>
      <c r="E8" s="40"/>
      <c r="F8" s="47"/>
      <c r="G8" s="41"/>
      <c r="H8" s="41"/>
      <c r="I8" s="41"/>
      <c r="J8" s="41"/>
    </row>
    <row r="9" spans="1:10" x14ac:dyDescent="0.25">
      <c r="A9" s="6"/>
      <c r="B9" s="24"/>
      <c r="C9" s="35"/>
      <c r="D9" s="34"/>
      <c r="E9" s="35"/>
      <c r="F9" s="33"/>
      <c r="G9" s="33"/>
      <c r="H9" s="33"/>
      <c r="I9" s="33"/>
      <c r="J9" s="33"/>
    </row>
    <row r="10" spans="1:10" x14ac:dyDescent="0.25">
      <c r="A10" s="6"/>
      <c r="B10" s="24"/>
      <c r="C10" s="24"/>
      <c r="D10" s="31"/>
      <c r="E10" s="25"/>
      <c r="F10" s="26"/>
      <c r="G10" s="27"/>
      <c r="H10" s="25"/>
      <c r="I10" s="25"/>
      <c r="J10" s="25"/>
    </row>
    <row r="11" spans="1:10" ht="15.75" thickBot="1" x14ac:dyDescent="0.3">
      <c r="A11" s="7"/>
      <c r="B11" s="8"/>
      <c r="C11" s="8"/>
      <c r="D11" s="30"/>
      <c r="E11" s="17">
        <f>SUM(E4:E10)</f>
        <v>555</v>
      </c>
      <c r="F11" s="23">
        <f>SUM(F4:F10)</f>
        <v>82.39</v>
      </c>
      <c r="G11" s="23">
        <f t="shared" ref="G11" si="0">SUM(G4:G10)</f>
        <v>538.79999999999995</v>
      </c>
      <c r="H11" s="23">
        <f t="shared" ref="H11:J11" si="1">SUM(H4:H10)</f>
        <v>15.22</v>
      </c>
      <c r="I11" s="23">
        <f t="shared" si="1"/>
        <v>16.72</v>
      </c>
      <c r="J11" s="23">
        <f t="shared" si="1"/>
        <v>79.02</v>
      </c>
    </row>
    <row r="12" spans="1:10" x14ac:dyDescent="0.25">
      <c r="A12" s="3" t="s">
        <v>12</v>
      </c>
      <c r="B12" s="10" t="s">
        <v>19</v>
      </c>
      <c r="C12" s="5"/>
      <c r="D12" s="28"/>
      <c r="E12" s="13"/>
      <c r="F12" s="21"/>
      <c r="G12" s="14"/>
      <c r="H12" s="13"/>
      <c r="I12" s="13"/>
      <c r="J12" s="13"/>
    </row>
    <row r="13" spans="1:10" x14ac:dyDescent="0.25">
      <c r="A13" s="6"/>
      <c r="B13" s="2"/>
      <c r="C13" s="2"/>
      <c r="D13" s="29"/>
      <c r="E13" s="15"/>
      <c r="F13" s="22"/>
      <c r="G13" s="16"/>
      <c r="H13" s="15"/>
      <c r="I13" s="15"/>
      <c r="J13" s="15"/>
    </row>
    <row r="14" spans="1:10" ht="15.75" thickBot="1" x14ac:dyDescent="0.3">
      <c r="A14" s="7"/>
      <c r="B14" s="8"/>
      <c r="C14" s="8"/>
      <c r="D14" s="30"/>
      <c r="E14" s="17"/>
      <c r="F14" s="23"/>
      <c r="G14" s="18"/>
      <c r="H14" s="17"/>
      <c r="I14" s="17"/>
      <c r="J14" s="17"/>
    </row>
    <row r="15" spans="1:10" ht="17.25" x14ac:dyDescent="0.25">
      <c r="A15" s="6" t="s">
        <v>13</v>
      </c>
      <c r="B15" s="9" t="s">
        <v>14</v>
      </c>
      <c r="C15" s="49"/>
      <c r="D15" s="51"/>
      <c r="E15" s="49"/>
      <c r="F15" s="62">
        <v>110</v>
      </c>
      <c r="G15" s="54"/>
      <c r="H15" s="44"/>
      <c r="I15" s="44"/>
      <c r="J15" s="44"/>
    </row>
    <row r="16" spans="1:10" ht="25.5" x14ac:dyDescent="0.25">
      <c r="A16" s="6"/>
      <c r="B16" s="1" t="s">
        <v>15</v>
      </c>
      <c r="C16" s="37">
        <v>112</v>
      </c>
      <c r="D16" s="34" t="s">
        <v>38</v>
      </c>
      <c r="E16" s="35">
        <v>200</v>
      </c>
      <c r="F16" s="33"/>
      <c r="G16" s="33">
        <v>154</v>
      </c>
      <c r="H16" s="33">
        <f>10.27/4+0.8</f>
        <v>3.3674999999999997</v>
      </c>
      <c r="I16" s="33">
        <f>11.12/4+0.2</f>
        <v>2.98</v>
      </c>
      <c r="J16" s="33">
        <f>62.75/4</f>
        <v>15.6875</v>
      </c>
    </row>
    <row r="17" spans="1:10" x14ac:dyDescent="0.25">
      <c r="A17" s="6"/>
      <c r="B17" s="1" t="s">
        <v>16</v>
      </c>
      <c r="C17" s="37">
        <v>268</v>
      </c>
      <c r="D17" s="34" t="s">
        <v>49</v>
      </c>
      <c r="E17" s="40">
        <v>100</v>
      </c>
      <c r="F17" s="33"/>
      <c r="G17" s="33">
        <v>189.76</v>
      </c>
      <c r="H17" s="33"/>
      <c r="I17" s="33">
        <v>10.88</v>
      </c>
      <c r="J17" s="33">
        <v>10.8</v>
      </c>
    </row>
    <row r="18" spans="1:10" x14ac:dyDescent="0.25">
      <c r="A18" s="6"/>
      <c r="B18" s="1" t="s">
        <v>17</v>
      </c>
      <c r="C18" s="37">
        <v>309</v>
      </c>
      <c r="D18" s="34" t="s">
        <v>45</v>
      </c>
      <c r="E18" s="36">
        <v>150</v>
      </c>
      <c r="F18" s="32"/>
      <c r="G18" s="33">
        <v>201.9</v>
      </c>
      <c r="H18" s="33">
        <v>7.34</v>
      </c>
      <c r="I18" s="33">
        <v>7.5</v>
      </c>
      <c r="J18" s="33">
        <v>28.5</v>
      </c>
    </row>
    <row r="19" spans="1:10" x14ac:dyDescent="0.25">
      <c r="A19" s="6"/>
      <c r="B19" s="1" t="s">
        <v>18</v>
      </c>
      <c r="C19" s="37">
        <v>376</v>
      </c>
      <c r="D19" s="34" t="s">
        <v>28</v>
      </c>
      <c r="E19" s="35">
        <v>200</v>
      </c>
      <c r="F19" s="47"/>
      <c r="G19" s="33">
        <v>40</v>
      </c>
      <c r="H19" s="33">
        <v>0.53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9"/>
      <c r="D20" s="34" t="s">
        <v>29</v>
      </c>
      <c r="E20" s="35">
        <v>50</v>
      </c>
      <c r="F20" s="47"/>
      <c r="G20" s="33">
        <v>91.96</v>
      </c>
      <c r="H20" s="33">
        <v>2.2400000000000002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29"/>
      <c r="E21" s="15"/>
      <c r="F21" s="22"/>
      <c r="G21" s="16"/>
      <c r="H21" s="15"/>
      <c r="I21" s="15"/>
      <c r="J21" s="15"/>
    </row>
    <row r="22" spans="1:10" x14ac:dyDescent="0.25">
      <c r="A22" s="6"/>
      <c r="B22" s="24"/>
      <c r="C22" s="24"/>
      <c r="D22" s="31"/>
      <c r="E22" s="25"/>
      <c r="F22" s="26"/>
      <c r="G22" s="27"/>
      <c r="H22" s="25"/>
      <c r="I22" s="25"/>
      <c r="J22" s="25"/>
    </row>
    <row r="23" spans="1:10" ht="15.75" thickBot="1" x14ac:dyDescent="0.3">
      <c r="A23" s="7"/>
      <c r="B23" s="8"/>
      <c r="C23" s="8"/>
      <c r="D23" s="30"/>
      <c r="E23" s="17">
        <f>SUM(E15:E20)</f>
        <v>700</v>
      </c>
      <c r="F23" s="23">
        <f>SUM(F15:F22)</f>
        <v>110</v>
      </c>
      <c r="G23" s="23">
        <f t="shared" ref="G23" si="2">SUM(G15:G22)</f>
        <v>677.62</v>
      </c>
      <c r="H23" s="23">
        <f t="shared" ref="H23:J23" si="3">SUM(H15:H22)</f>
        <v>13.477499999999999</v>
      </c>
      <c r="I23" s="23">
        <f t="shared" si="3"/>
        <v>22.24</v>
      </c>
      <c r="J23" s="23">
        <f t="shared" si="3"/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4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73" t="s">
        <v>6</v>
      </c>
      <c r="H3" s="74" t="s">
        <v>7</v>
      </c>
      <c r="I3" s="74" t="s">
        <v>8</v>
      </c>
      <c r="J3" s="74" t="s">
        <v>9</v>
      </c>
    </row>
    <row r="4" spans="1:10" ht="15.75" x14ac:dyDescent="0.25">
      <c r="A4" s="3" t="s">
        <v>10</v>
      </c>
      <c r="B4" s="4" t="s">
        <v>11</v>
      </c>
      <c r="C4" s="60" t="s">
        <v>35</v>
      </c>
      <c r="D4" s="34" t="s">
        <v>40</v>
      </c>
      <c r="E4" s="60">
        <v>275</v>
      </c>
      <c r="F4" s="69">
        <v>82.39</v>
      </c>
      <c r="G4" s="32">
        <v>450.11</v>
      </c>
      <c r="H4" s="32">
        <v>33.25</v>
      </c>
      <c r="I4" s="32">
        <v>12.84</v>
      </c>
      <c r="J4" s="32">
        <v>56.61</v>
      </c>
    </row>
    <row r="5" spans="1:10" x14ac:dyDescent="0.25">
      <c r="A5" s="6"/>
      <c r="B5" s="1" t="s">
        <v>26</v>
      </c>
      <c r="C5" s="71">
        <v>342</v>
      </c>
      <c r="D5" s="72" t="s">
        <v>41</v>
      </c>
      <c r="E5" s="34">
        <v>200</v>
      </c>
      <c r="F5" s="33"/>
      <c r="G5" s="33">
        <v>97.6</v>
      </c>
      <c r="H5" s="33">
        <v>0.16</v>
      </c>
      <c r="I5" s="33">
        <v>0.16</v>
      </c>
      <c r="J5" s="33">
        <v>23.88</v>
      </c>
    </row>
    <row r="6" spans="1:10" x14ac:dyDescent="0.25">
      <c r="A6" s="6"/>
      <c r="B6" s="1" t="s">
        <v>22</v>
      </c>
      <c r="C6" s="35"/>
      <c r="D6" s="34" t="s">
        <v>29</v>
      </c>
      <c r="E6" s="34">
        <v>25</v>
      </c>
      <c r="F6" s="33"/>
      <c r="G6" s="33">
        <v>91.96</v>
      </c>
      <c r="H6" s="33">
        <v>4</v>
      </c>
      <c r="I6" s="33">
        <v>0.88</v>
      </c>
      <c r="J6" s="33">
        <v>19.760000000000002</v>
      </c>
    </row>
    <row r="7" spans="1:10" x14ac:dyDescent="0.25">
      <c r="A7" s="6"/>
      <c r="B7" s="1" t="s">
        <v>18</v>
      </c>
      <c r="C7" s="35"/>
      <c r="D7" s="34"/>
      <c r="E7" s="36"/>
      <c r="F7" s="33"/>
      <c r="G7" s="33"/>
      <c r="H7" s="33"/>
      <c r="I7" s="33"/>
      <c r="J7" s="33"/>
    </row>
    <row r="8" spans="1:10" x14ac:dyDescent="0.25">
      <c r="A8" s="6"/>
      <c r="B8" s="24"/>
      <c r="C8" s="35"/>
      <c r="D8" s="34"/>
      <c r="E8" s="36"/>
      <c r="F8" s="33"/>
      <c r="G8" s="33"/>
      <c r="H8" s="33"/>
      <c r="I8" s="33"/>
      <c r="J8" s="33"/>
    </row>
    <row r="9" spans="1:10" x14ac:dyDescent="0.25">
      <c r="A9" s="6"/>
      <c r="B9" s="24"/>
      <c r="C9" s="35"/>
      <c r="D9" s="34"/>
      <c r="E9" s="35"/>
      <c r="F9" s="33"/>
      <c r="G9" s="33"/>
      <c r="H9" s="33"/>
      <c r="I9" s="33"/>
      <c r="J9" s="33"/>
    </row>
    <row r="10" spans="1:10" x14ac:dyDescent="0.25">
      <c r="A10" s="6"/>
      <c r="B10" s="24"/>
      <c r="C10" s="42"/>
      <c r="D10" s="43"/>
      <c r="E10" s="42"/>
      <c r="F10" s="44"/>
      <c r="G10" s="44"/>
      <c r="H10" s="44"/>
      <c r="I10" s="44"/>
      <c r="J10" s="44"/>
    </row>
    <row r="11" spans="1:10" ht="15.75" thickBot="1" x14ac:dyDescent="0.3">
      <c r="A11" s="7"/>
      <c r="B11" s="8"/>
      <c r="C11" s="8"/>
      <c r="D11" s="30"/>
      <c r="E11" s="17">
        <f>SUM(E4:E8)</f>
        <v>500</v>
      </c>
      <c r="F11" s="23">
        <f>SUM(F4:F10)</f>
        <v>82.39</v>
      </c>
      <c r="G11" s="23">
        <f t="shared" ref="G11" si="0">SUM(G4:G10)</f>
        <v>639.67000000000007</v>
      </c>
      <c r="H11" s="23">
        <f t="shared" ref="H11:J11" si="1">SUM(H4:H10)</f>
        <v>37.409999999999997</v>
      </c>
      <c r="I11" s="23">
        <f t="shared" si="1"/>
        <v>13.88</v>
      </c>
      <c r="J11" s="23">
        <f t="shared" si="1"/>
        <v>100.25</v>
      </c>
    </row>
    <row r="12" spans="1:10" x14ac:dyDescent="0.25">
      <c r="A12" s="3" t="s">
        <v>12</v>
      </c>
      <c r="B12" s="10" t="s">
        <v>19</v>
      </c>
      <c r="C12" s="5"/>
      <c r="D12" s="28"/>
      <c r="E12" s="13"/>
      <c r="F12" s="21"/>
      <c r="G12" s="14"/>
      <c r="H12" s="13"/>
      <c r="I12" s="13"/>
      <c r="J12" s="13"/>
    </row>
    <row r="13" spans="1:10" x14ac:dyDescent="0.25">
      <c r="A13" s="6"/>
      <c r="B13" s="2"/>
      <c r="C13" s="2"/>
      <c r="D13" s="29"/>
      <c r="E13" s="15"/>
      <c r="F13" s="22"/>
      <c r="G13" s="16"/>
      <c r="H13" s="15"/>
      <c r="I13" s="15"/>
      <c r="J13" s="15"/>
    </row>
    <row r="14" spans="1:10" ht="15.75" thickBot="1" x14ac:dyDescent="0.3">
      <c r="A14" s="7"/>
      <c r="B14" s="8"/>
      <c r="C14" s="8"/>
      <c r="D14" s="30"/>
      <c r="E14" s="17"/>
      <c r="F14" s="23"/>
      <c r="G14" s="18"/>
      <c r="H14" s="17"/>
      <c r="I14" s="17"/>
      <c r="J14" s="17"/>
    </row>
    <row r="15" spans="1:10" ht="17.25" x14ac:dyDescent="0.25">
      <c r="A15" s="6" t="s">
        <v>13</v>
      </c>
      <c r="B15" s="9" t="s">
        <v>14</v>
      </c>
      <c r="C15" s="37"/>
      <c r="D15" s="34"/>
      <c r="E15" s="37"/>
      <c r="F15" s="62">
        <v>110</v>
      </c>
      <c r="G15" s="33"/>
      <c r="H15" s="33"/>
      <c r="I15" s="33"/>
      <c r="J15" s="33"/>
    </row>
    <row r="16" spans="1:10" x14ac:dyDescent="0.25">
      <c r="A16" s="6"/>
      <c r="B16" s="1" t="s">
        <v>15</v>
      </c>
      <c r="C16" s="50">
        <v>82</v>
      </c>
      <c r="D16" s="59" t="s">
        <v>31</v>
      </c>
      <c r="E16" s="66">
        <v>200</v>
      </c>
      <c r="F16" s="32"/>
      <c r="G16" s="32">
        <v>155</v>
      </c>
      <c r="H16" s="32">
        <v>23.82</v>
      </c>
      <c r="I16" s="32">
        <f>(19.68/4)+0.2</f>
        <v>5.12</v>
      </c>
      <c r="J16" s="32">
        <f>43.73/4</f>
        <v>10.932499999999999</v>
      </c>
    </row>
    <row r="17" spans="1:10" x14ac:dyDescent="0.25">
      <c r="A17" s="6"/>
      <c r="B17" s="1" t="s">
        <v>16</v>
      </c>
      <c r="C17" s="37">
        <v>261</v>
      </c>
      <c r="D17" s="34" t="s">
        <v>46</v>
      </c>
      <c r="E17" s="40">
        <v>100</v>
      </c>
      <c r="F17" s="33"/>
      <c r="G17" s="33">
        <v>234.49</v>
      </c>
      <c r="H17" s="33">
        <v>13.5</v>
      </c>
      <c r="I17" s="33">
        <v>9.1999999999999993</v>
      </c>
      <c r="J17" s="33">
        <v>8.6</v>
      </c>
    </row>
    <row r="18" spans="1:10" x14ac:dyDescent="0.25">
      <c r="A18" s="6"/>
      <c r="B18" s="1" t="s">
        <v>17</v>
      </c>
      <c r="C18" s="37">
        <v>312</v>
      </c>
      <c r="D18" s="34" t="s">
        <v>30</v>
      </c>
      <c r="E18" s="36">
        <v>150</v>
      </c>
      <c r="F18" s="32"/>
      <c r="G18" s="33">
        <v>148.55000000000001</v>
      </c>
      <c r="H18" s="33">
        <f>20.473/100*15</f>
        <v>3.0709499999999998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37">
        <v>376</v>
      </c>
      <c r="D19" s="34" t="s">
        <v>28</v>
      </c>
      <c r="E19" s="35">
        <v>200</v>
      </c>
      <c r="F19" s="47"/>
      <c r="G19" s="33">
        <v>40</v>
      </c>
      <c r="H19" s="33">
        <v>0.53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39"/>
      <c r="D20" s="34" t="s">
        <v>29</v>
      </c>
      <c r="E20" s="35">
        <v>50</v>
      </c>
      <c r="F20" s="33"/>
      <c r="G20" s="33">
        <v>91.96</v>
      </c>
      <c r="H20" s="33">
        <v>2.2400000000000002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76">
        <v>338</v>
      </c>
      <c r="D21" s="77" t="s">
        <v>50</v>
      </c>
      <c r="E21" s="78">
        <v>100</v>
      </c>
      <c r="F21" s="79"/>
      <c r="G21" s="80">
        <v>47</v>
      </c>
      <c r="H21" s="79">
        <v>0.4</v>
      </c>
      <c r="I21" s="79">
        <v>0.4</v>
      </c>
      <c r="J21" s="79">
        <v>9.8000000000000007</v>
      </c>
    </row>
    <row r="22" spans="1:10" x14ac:dyDescent="0.25">
      <c r="A22" s="6"/>
      <c r="B22" s="24"/>
      <c r="C22" s="24"/>
      <c r="D22" s="31"/>
      <c r="E22" s="25"/>
      <c r="F22" s="26"/>
      <c r="G22" s="27"/>
      <c r="H22" s="25"/>
      <c r="I22" s="25"/>
      <c r="J22" s="25"/>
    </row>
    <row r="23" spans="1:10" ht="15.75" thickBot="1" x14ac:dyDescent="0.3">
      <c r="A23" s="7"/>
      <c r="B23" s="8"/>
      <c r="C23" s="8"/>
      <c r="D23" s="30"/>
      <c r="E23" s="17">
        <f>SUM(E15:E21)</f>
        <v>800</v>
      </c>
      <c r="F23" s="23">
        <f>SUM(F15:F22)</f>
        <v>110</v>
      </c>
      <c r="G23" s="23">
        <f t="shared" ref="G23" si="2">SUM(G15:G22)</f>
        <v>717</v>
      </c>
      <c r="H23" s="23">
        <f t="shared" ref="H23:J23" si="3">SUM(H15:H22)</f>
        <v>43.560950000000005</v>
      </c>
      <c r="I23" s="23">
        <f t="shared" si="3"/>
        <v>15.621340000000002</v>
      </c>
      <c r="J23" s="23">
        <f t="shared" si="3"/>
        <v>79.001499999999993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21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73" t="s">
        <v>6</v>
      </c>
      <c r="H3" s="74" t="s">
        <v>7</v>
      </c>
      <c r="I3" s="74" t="s">
        <v>8</v>
      </c>
      <c r="J3" s="74" t="s">
        <v>9</v>
      </c>
    </row>
    <row r="4" spans="1:10" ht="15.75" x14ac:dyDescent="0.25">
      <c r="A4" s="3" t="s">
        <v>10</v>
      </c>
      <c r="B4" s="4" t="s">
        <v>11</v>
      </c>
      <c r="C4" s="46">
        <v>173</v>
      </c>
      <c r="D4" s="65" t="s">
        <v>36</v>
      </c>
      <c r="E4" s="46">
        <v>245</v>
      </c>
      <c r="F4" s="69">
        <v>82.39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6"/>
      <c r="B5" s="1" t="s">
        <v>26</v>
      </c>
      <c r="C5" s="35">
        <v>376</v>
      </c>
      <c r="D5" s="34" t="s">
        <v>28</v>
      </c>
      <c r="E5" s="35">
        <v>200</v>
      </c>
      <c r="F5" s="33"/>
      <c r="G5" s="33">
        <v>40</v>
      </c>
      <c r="H5" s="33">
        <v>2.4500000000000002</v>
      </c>
      <c r="I5" s="33"/>
      <c r="J5" s="33">
        <v>9.4700000000000006</v>
      </c>
    </row>
    <row r="6" spans="1:10" x14ac:dyDescent="0.25">
      <c r="A6" s="6"/>
      <c r="B6" s="1" t="s">
        <v>22</v>
      </c>
      <c r="C6" s="63"/>
      <c r="D6" s="34" t="s">
        <v>43</v>
      </c>
      <c r="E6" s="35">
        <v>55</v>
      </c>
      <c r="F6" s="33"/>
      <c r="G6" s="70">
        <v>205.8</v>
      </c>
      <c r="H6" s="33">
        <v>5.81</v>
      </c>
      <c r="I6" s="33">
        <v>12.52</v>
      </c>
      <c r="J6" s="33">
        <v>15.55</v>
      </c>
    </row>
    <row r="7" spans="1:10" x14ac:dyDescent="0.25">
      <c r="A7" s="6"/>
      <c r="B7" s="1" t="s">
        <v>18</v>
      </c>
      <c r="C7" s="35"/>
      <c r="D7" s="34"/>
      <c r="E7" s="36"/>
      <c r="F7" s="33"/>
      <c r="G7" s="33"/>
      <c r="H7" s="33"/>
      <c r="I7" s="33"/>
      <c r="J7" s="33"/>
    </row>
    <row r="8" spans="1:10" x14ac:dyDescent="0.25">
      <c r="A8" s="6"/>
      <c r="B8" s="24"/>
      <c r="C8" s="63"/>
      <c r="D8" s="64"/>
      <c r="E8" s="40"/>
      <c r="F8" s="47"/>
      <c r="G8" s="41"/>
      <c r="H8" s="41"/>
      <c r="I8" s="41"/>
      <c r="J8" s="41"/>
    </row>
    <row r="9" spans="1:10" x14ac:dyDescent="0.25">
      <c r="A9" s="6"/>
      <c r="B9" s="24"/>
      <c r="C9" s="63"/>
      <c r="D9" s="64"/>
      <c r="E9" s="40"/>
      <c r="F9" s="47"/>
      <c r="G9" s="41"/>
      <c r="H9" s="41"/>
      <c r="I9" s="41"/>
      <c r="J9" s="41"/>
    </row>
    <row r="10" spans="1:10" x14ac:dyDescent="0.25">
      <c r="A10" s="6"/>
      <c r="B10" s="24"/>
      <c r="C10" s="52"/>
      <c r="D10" s="34"/>
      <c r="E10" s="35"/>
      <c r="F10" s="33"/>
      <c r="G10" s="33"/>
      <c r="H10" s="33"/>
      <c r="I10" s="33"/>
      <c r="J10" s="33"/>
    </row>
    <row r="11" spans="1:10" ht="15.75" thickBot="1" x14ac:dyDescent="0.3">
      <c r="A11" s="7"/>
      <c r="B11" s="8"/>
      <c r="C11" s="8"/>
      <c r="D11" s="30"/>
      <c r="E11" s="17">
        <f>SUM(E4:E10)</f>
        <v>500</v>
      </c>
      <c r="F11" s="23">
        <f>SUM(F4:F10)</f>
        <v>82.39</v>
      </c>
      <c r="G11" s="23">
        <f t="shared" ref="G11" si="0">SUM(G4:G10)</f>
        <v>506.1</v>
      </c>
      <c r="H11" s="23">
        <f t="shared" ref="H11:J11" si="1">SUM(H4:H10)</f>
        <v>15.89</v>
      </c>
      <c r="I11" s="23">
        <f t="shared" si="1"/>
        <v>17.52</v>
      </c>
      <c r="J11" s="23">
        <f t="shared" si="1"/>
        <v>71.22</v>
      </c>
    </row>
    <row r="12" spans="1:10" x14ac:dyDescent="0.25">
      <c r="A12" s="3" t="s">
        <v>12</v>
      </c>
      <c r="B12" s="10" t="s">
        <v>19</v>
      </c>
      <c r="C12" s="5"/>
      <c r="D12" s="28"/>
      <c r="E12" s="13"/>
      <c r="F12" s="21"/>
      <c r="G12" s="14"/>
      <c r="H12" s="13"/>
      <c r="I12" s="13"/>
      <c r="J12" s="13"/>
    </row>
    <row r="13" spans="1:10" x14ac:dyDescent="0.25">
      <c r="A13" s="6"/>
      <c r="B13" s="2"/>
      <c r="C13" s="2"/>
      <c r="D13" s="29"/>
      <c r="E13" s="15"/>
      <c r="F13" s="22"/>
      <c r="G13" s="16"/>
      <c r="H13" s="15"/>
      <c r="I13" s="15"/>
      <c r="J13" s="15"/>
    </row>
    <row r="14" spans="1:10" ht="15.75" thickBot="1" x14ac:dyDescent="0.3">
      <c r="A14" s="7"/>
      <c r="B14" s="8"/>
      <c r="C14" s="8"/>
      <c r="D14" s="30"/>
      <c r="E14" s="17"/>
      <c r="F14" s="23"/>
      <c r="G14" s="18"/>
      <c r="H14" s="17"/>
      <c r="I14" s="17"/>
      <c r="J14" s="17"/>
    </row>
    <row r="15" spans="1:10" ht="17.25" x14ac:dyDescent="0.25">
      <c r="A15" s="6" t="s">
        <v>13</v>
      </c>
      <c r="B15" s="9" t="s">
        <v>14</v>
      </c>
      <c r="C15" s="37"/>
      <c r="D15" s="38"/>
      <c r="E15" s="37"/>
      <c r="F15" s="62">
        <v>110</v>
      </c>
      <c r="G15" s="53"/>
      <c r="H15" s="33"/>
      <c r="I15" s="33"/>
      <c r="J15" s="33"/>
    </row>
    <row r="16" spans="1:10" x14ac:dyDescent="0.25">
      <c r="A16" s="6"/>
      <c r="B16" s="1" t="s">
        <v>15</v>
      </c>
      <c r="C16" s="37">
        <v>96</v>
      </c>
      <c r="D16" s="34" t="s">
        <v>34</v>
      </c>
      <c r="E16" s="35">
        <v>200</v>
      </c>
      <c r="F16" s="47"/>
      <c r="G16" s="33">
        <v>197.3</v>
      </c>
      <c r="H16" s="33">
        <v>2.2000000000000002</v>
      </c>
      <c r="I16" s="33">
        <v>5.2</v>
      </c>
      <c r="J16" s="33">
        <v>15.58</v>
      </c>
    </row>
    <row r="17" spans="1:10" x14ac:dyDescent="0.25">
      <c r="A17" s="6"/>
      <c r="B17" s="1" t="s">
        <v>16</v>
      </c>
      <c r="C17" s="45">
        <v>278</v>
      </c>
      <c r="D17" s="34" t="s">
        <v>47</v>
      </c>
      <c r="E17" s="40">
        <v>110</v>
      </c>
      <c r="F17" s="47"/>
      <c r="G17" s="33">
        <v>169.2</v>
      </c>
      <c r="H17" s="33">
        <v>6.93</v>
      </c>
      <c r="I17" s="33">
        <v>7.47</v>
      </c>
      <c r="J17" s="33">
        <v>11.07</v>
      </c>
    </row>
    <row r="18" spans="1:10" x14ac:dyDescent="0.25">
      <c r="A18" s="6"/>
      <c r="B18" s="1" t="s">
        <v>17</v>
      </c>
      <c r="C18" s="37">
        <v>309</v>
      </c>
      <c r="D18" s="34" t="s">
        <v>45</v>
      </c>
      <c r="E18" s="36">
        <v>150</v>
      </c>
      <c r="F18" s="32"/>
      <c r="G18" s="33">
        <v>201.9</v>
      </c>
      <c r="H18" s="33">
        <v>7.34</v>
      </c>
      <c r="I18" s="33">
        <v>7.5</v>
      </c>
      <c r="J18" s="33">
        <v>28.5</v>
      </c>
    </row>
    <row r="19" spans="1:10" x14ac:dyDescent="0.25">
      <c r="A19" s="6"/>
      <c r="B19" s="1" t="s">
        <v>18</v>
      </c>
      <c r="C19" s="37">
        <v>376</v>
      </c>
      <c r="D19" s="34" t="s">
        <v>28</v>
      </c>
      <c r="E19" s="35">
        <v>200</v>
      </c>
      <c r="F19" s="33"/>
      <c r="G19" s="33">
        <v>40</v>
      </c>
      <c r="H19" s="33">
        <v>2.4500000000000002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67"/>
      <c r="D20" s="34" t="s">
        <v>29</v>
      </c>
      <c r="E20" s="35">
        <v>50</v>
      </c>
      <c r="F20" s="33"/>
      <c r="G20" s="33">
        <v>91.96</v>
      </c>
      <c r="H20" s="33">
        <v>4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2"/>
      <c r="D21" s="29"/>
      <c r="E21" s="15"/>
      <c r="F21" s="22"/>
      <c r="G21" s="16"/>
      <c r="H21" s="15"/>
      <c r="I21" s="15"/>
      <c r="J21" s="15"/>
    </row>
    <row r="22" spans="1:10" x14ac:dyDescent="0.25">
      <c r="A22" s="6"/>
      <c r="B22" s="24"/>
      <c r="C22" s="24"/>
      <c r="D22" s="31"/>
      <c r="E22" s="25"/>
      <c r="F22" s="26"/>
      <c r="G22" s="27"/>
      <c r="H22" s="25"/>
      <c r="I22" s="25"/>
      <c r="J22" s="25"/>
    </row>
    <row r="23" spans="1:10" ht="15.75" thickBot="1" x14ac:dyDescent="0.3">
      <c r="A23" s="7"/>
      <c r="B23" s="8"/>
      <c r="C23" s="8"/>
      <c r="D23" s="30"/>
      <c r="E23" s="17">
        <f>SUM(E15:E20)</f>
        <v>710</v>
      </c>
      <c r="F23" s="23">
        <f>SUM(F15:F22)</f>
        <v>110</v>
      </c>
      <c r="G23" s="23">
        <f t="shared" ref="G23" si="2">SUM(G15:G22)</f>
        <v>700.36</v>
      </c>
      <c r="H23" s="23">
        <f t="shared" ref="H23:J23" si="3">SUM(H15:H22)</f>
        <v>22.919999999999998</v>
      </c>
      <c r="I23" s="23">
        <f t="shared" si="3"/>
        <v>21.05</v>
      </c>
      <c r="J23" s="23">
        <f t="shared" si="3"/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21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73" t="s">
        <v>6</v>
      </c>
      <c r="H3" s="74" t="s">
        <v>7</v>
      </c>
      <c r="I3" s="74" t="s">
        <v>8</v>
      </c>
      <c r="J3" s="74" t="s">
        <v>9</v>
      </c>
    </row>
    <row r="4" spans="1:10" ht="15.75" x14ac:dyDescent="0.25">
      <c r="A4" s="3" t="s">
        <v>10</v>
      </c>
      <c r="B4" s="4" t="s">
        <v>11</v>
      </c>
      <c r="C4" s="34">
        <v>294</v>
      </c>
      <c r="D4" s="34" t="s">
        <v>37</v>
      </c>
      <c r="E4" s="40">
        <v>250</v>
      </c>
      <c r="F4" s="69">
        <v>82.39</v>
      </c>
      <c r="G4" s="33">
        <v>397.25</v>
      </c>
      <c r="H4" s="33">
        <v>19.47</v>
      </c>
      <c r="I4" s="33">
        <v>17.93</v>
      </c>
      <c r="J4" s="33">
        <v>39.47</v>
      </c>
    </row>
    <row r="5" spans="1:10" x14ac:dyDescent="0.25">
      <c r="A5" s="6"/>
      <c r="B5" s="1" t="s">
        <v>26</v>
      </c>
      <c r="C5" s="37">
        <v>352</v>
      </c>
      <c r="D5" s="34" t="s">
        <v>44</v>
      </c>
      <c r="E5" s="35">
        <v>200</v>
      </c>
      <c r="F5" s="33"/>
      <c r="G5" s="33">
        <v>145.08000000000001</v>
      </c>
      <c r="H5" s="33">
        <v>0.24</v>
      </c>
      <c r="I5" s="33">
        <v>0.12</v>
      </c>
      <c r="J5" s="33">
        <v>35.76</v>
      </c>
    </row>
    <row r="6" spans="1:10" x14ac:dyDescent="0.25">
      <c r="A6" s="6"/>
      <c r="B6" s="1" t="s">
        <v>22</v>
      </c>
      <c r="C6" s="35"/>
      <c r="D6" s="34" t="s">
        <v>29</v>
      </c>
      <c r="E6" s="34">
        <v>50</v>
      </c>
      <c r="F6" s="33"/>
      <c r="G6" s="33">
        <v>91.96</v>
      </c>
      <c r="H6" s="33">
        <v>4</v>
      </c>
      <c r="I6" s="33">
        <v>0.88</v>
      </c>
      <c r="J6" s="33">
        <v>19.760000000000002</v>
      </c>
    </row>
    <row r="7" spans="1:10" x14ac:dyDescent="0.25">
      <c r="A7" s="6"/>
      <c r="B7" s="1" t="s">
        <v>18</v>
      </c>
      <c r="C7" s="35"/>
      <c r="D7" s="34"/>
      <c r="E7" s="36"/>
      <c r="F7" s="33"/>
      <c r="G7" s="33"/>
      <c r="H7" s="33"/>
      <c r="I7" s="33"/>
      <c r="J7" s="33"/>
    </row>
    <row r="8" spans="1:10" x14ac:dyDescent="0.25">
      <c r="A8" s="6"/>
      <c r="B8" s="24"/>
      <c r="C8" s="35"/>
      <c r="D8" s="34"/>
      <c r="E8" s="34"/>
      <c r="F8" s="33"/>
      <c r="G8" s="33"/>
      <c r="H8" s="33"/>
      <c r="I8" s="33"/>
      <c r="J8" s="33"/>
    </row>
    <row r="9" spans="1:10" x14ac:dyDescent="0.25">
      <c r="A9" s="6"/>
      <c r="B9" s="24"/>
      <c r="C9" s="35"/>
      <c r="D9" s="38"/>
      <c r="E9" s="35"/>
      <c r="F9" s="33"/>
      <c r="G9" s="33"/>
      <c r="H9" s="33"/>
      <c r="I9" s="33"/>
      <c r="J9" s="33"/>
    </row>
    <row r="10" spans="1:10" x14ac:dyDescent="0.25">
      <c r="A10" s="6"/>
      <c r="B10" s="24"/>
      <c r="C10" s="24"/>
      <c r="D10" s="31"/>
      <c r="E10" s="25"/>
      <c r="F10" s="26"/>
      <c r="G10" s="27"/>
      <c r="H10" s="25"/>
      <c r="I10" s="25"/>
      <c r="J10" s="25"/>
    </row>
    <row r="11" spans="1:10" ht="15.75" thickBot="1" x14ac:dyDescent="0.3">
      <c r="A11" s="7"/>
      <c r="B11" s="8"/>
      <c r="C11" s="8"/>
      <c r="D11" s="30"/>
      <c r="E11" s="17">
        <f>SUM(E4:E10)</f>
        <v>500</v>
      </c>
      <c r="F11" s="23">
        <f>SUM(F4:F10)</f>
        <v>82.39</v>
      </c>
      <c r="G11" s="23">
        <f t="shared" ref="G11" si="0">SUM(G4:G10)</f>
        <v>634.29000000000008</v>
      </c>
      <c r="H11" s="23">
        <f t="shared" ref="H11:J11" si="1">SUM(H4:H10)</f>
        <v>23.709999999999997</v>
      </c>
      <c r="I11" s="23">
        <f t="shared" si="1"/>
        <v>18.93</v>
      </c>
      <c r="J11" s="23">
        <f t="shared" si="1"/>
        <v>94.99</v>
      </c>
    </row>
    <row r="12" spans="1:10" x14ac:dyDescent="0.25">
      <c r="A12" s="3" t="s">
        <v>12</v>
      </c>
      <c r="B12" s="10" t="s">
        <v>19</v>
      </c>
      <c r="C12" s="5"/>
      <c r="D12" s="28"/>
      <c r="E12" s="13"/>
      <c r="F12" s="21"/>
      <c r="G12" s="14"/>
      <c r="H12" s="13"/>
      <c r="I12" s="13"/>
      <c r="J12" s="13"/>
    </row>
    <row r="13" spans="1:10" x14ac:dyDescent="0.25">
      <c r="A13" s="6"/>
      <c r="B13" s="2"/>
      <c r="C13" s="2"/>
      <c r="D13" s="29"/>
      <c r="E13" s="15"/>
      <c r="F13" s="22"/>
      <c r="G13" s="16"/>
      <c r="H13" s="15"/>
      <c r="I13" s="15"/>
      <c r="J13" s="15"/>
    </row>
    <row r="14" spans="1:10" ht="15.75" thickBot="1" x14ac:dyDescent="0.3">
      <c r="A14" s="7"/>
      <c r="B14" s="8"/>
      <c r="C14" s="8"/>
      <c r="D14" s="30"/>
      <c r="E14" s="17"/>
      <c r="F14" s="23"/>
      <c r="G14" s="18"/>
      <c r="H14" s="17"/>
      <c r="I14" s="17"/>
      <c r="J14" s="17"/>
    </row>
    <row r="15" spans="1:10" ht="17.25" x14ac:dyDescent="0.25">
      <c r="A15" s="6" t="s">
        <v>13</v>
      </c>
      <c r="B15" s="9" t="s">
        <v>14</v>
      </c>
      <c r="C15" s="57"/>
      <c r="D15" s="56"/>
      <c r="E15" s="57"/>
      <c r="F15" s="62">
        <v>110</v>
      </c>
      <c r="G15" s="55"/>
      <c r="H15" s="58"/>
      <c r="I15" s="55"/>
      <c r="J15" s="55"/>
    </row>
    <row r="16" spans="1:10" ht="25.5" x14ac:dyDescent="0.25">
      <c r="A16" s="6"/>
      <c r="B16" s="1" t="s">
        <v>15</v>
      </c>
      <c r="C16" s="37">
        <v>88</v>
      </c>
      <c r="D16" s="34" t="s">
        <v>33</v>
      </c>
      <c r="E16" s="35">
        <v>210</v>
      </c>
      <c r="F16" s="33"/>
      <c r="G16" s="33">
        <v>206.28</v>
      </c>
      <c r="H16" s="33">
        <v>22.96</v>
      </c>
      <c r="I16" s="33">
        <f>(19.8/4)+0.2</f>
        <v>5.15</v>
      </c>
      <c r="J16" s="33">
        <f>31.61/4</f>
        <v>7.9024999999999999</v>
      </c>
    </row>
    <row r="17" spans="1:10" x14ac:dyDescent="0.25">
      <c r="A17" s="6"/>
      <c r="B17" s="1" t="s">
        <v>16</v>
      </c>
      <c r="C17" s="37">
        <v>295</v>
      </c>
      <c r="D17" s="34" t="s">
        <v>48</v>
      </c>
      <c r="E17" s="40">
        <v>100</v>
      </c>
      <c r="F17" s="33"/>
      <c r="G17" s="33">
        <v>189.76</v>
      </c>
      <c r="H17" s="33"/>
      <c r="I17" s="33">
        <v>10.88</v>
      </c>
      <c r="J17" s="33">
        <v>10.8</v>
      </c>
    </row>
    <row r="18" spans="1:10" x14ac:dyDescent="0.25">
      <c r="A18" s="6"/>
      <c r="B18" s="1" t="s">
        <v>17</v>
      </c>
      <c r="C18" s="37">
        <v>143</v>
      </c>
      <c r="D18" s="34" t="s">
        <v>39</v>
      </c>
      <c r="E18" s="35">
        <v>158</v>
      </c>
      <c r="F18" s="33"/>
      <c r="G18" s="33">
        <v>142</v>
      </c>
      <c r="H18" s="33">
        <v>1.77</v>
      </c>
      <c r="I18" s="33">
        <v>10.99</v>
      </c>
      <c r="J18" s="33">
        <v>8.6</v>
      </c>
    </row>
    <row r="19" spans="1:10" x14ac:dyDescent="0.25">
      <c r="A19" s="6"/>
      <c r="B19" s="1" t="s">
        <v>18</v>
      </c>
      <c r="C19" s="37">
        <v>376</v>
      </c>
      <c r="D19" s="34" t="s">
        <v>28</v>
      </c>
      <c r="E19" s="35">
        <v>200</v>
      </c>
      <c r="F19" s="33"/>
      <c r="G19" s="33">
        <v>40</v>
      </c>
      <c r="H19" s="33">
        <v>2.4500000000000002</v>
      </c>
      <c r="I19" s="33"/>
      <c r="J19" s="33">
        <v>9.4700000000000006</v>
      </c>
    </row>
    <row r="20" spans="1:10" x14ac:dyDescent="0.25">
      <c r="A20" s="6"/>
      <c r="B20" s="1" t="s">
        <v>23</v>
      </c>
      <c r="C20" s="68"/>
      <c r="D20" s="34" t="s">
        <v>29</v>
      </c>
      <c r="E20" s="35">
        <v>50</v>
      </c>
      <c r="F20" s="33"/>
      <c r="G20" s="33">
        <v>91.96</v>
      </c>
      <c r="H20" s="33">
        <v>4</v>
      </c>
      <c r="I20" s="33">
        <v>0.88</v>
      </c>
      <c r="J20" s="33">
        <v>19.760000000000002</v>
      </c>
    </row>
    <row r="21" spans="1:10" x14ac:dyDescent="0.25">
      <c r="A21" s="6"/>
      <c r="B21" s="1" t="s">
        <v>20</v>
      </c>
      <c r="C21" s="37"/>
      <c r="D21" s="34"/>
      <c r="E21" s="48"/>
      <c r="F21" s="32"/>
      <c r="G21" s="33"/>
      <c r="H21" s="33"/>
      <c r="I21" s="33"/>
      <c r="J21" s="33"/>
    </row>
    <row r="22" spans="1:10" x14ac:dyDescent="0.25">
      <c r="A22" s="6"/>
      <c r="B22" s="24"/>
      <c r="C22" s="24"/>
      <c r="D22" s="31"/>
      <c r="E22" s="25"/>
      <c r="F22" s="26"/>
      <c r="G22" s="27"/>
      <c r="H22" s="25"/>
      <c r="I22" s="25"/>
      <c r="J22" s="25"/>
    </row>
    <row r="23" spans="1:10" ht="15.75" thickBot="1" x14ac:dyDescent="0.3">
      <c r="A23" s="7"/>
      <c r="B23" s="8"/>
      <c r="C23" s="8"/>
      <c r="D23" s="30"/>
      <c r="E23" s="17">
        <f>SUM(E15:E21)</f>
        <v>718</v>
      </c>
      <c r="F23" s="23">
        <f>SUM(F15:F22)</f>
        <v>110</v>
      </c>
      <c r="G23" s="23">
        <f t="shared" ref="G23" si="2">SUM(G15:G22)</f>
        <v>670</v>
      </c>
      <c r="H23" s="23">
        <f t="shared" ref="H23:J23" si="3">SUM(H15:H22)</f>
        <v>31.18</v>
      </c>
      <c r="I23" s="23">
        <f t="shared" si="3"/>
        <v>27.900000000000002</v>
      </c>
      <c r="J23" s="23">
        <f t="shared" si="3"/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24</vt:lpstr>
      <vt:lpstr>25</vt:lpstr>
      <vt:lpstr>26</vt:lpstr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2.0</cp:lastModifiedBy>
  <cp:lastPrinted>2025-12-05T14:56:11Z</cp:lastPrinted>
  <dcterms:created xsi:type="dcterms:W3CDTF">2015-06-05T18:19:34Z</dcterms:created>
  <dcterms:modified xsi:type="dcterms:W3CDTF">2026-02-26T13:32:44Z</dcterms:modified>
</cp:coreProperties>
</file>